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D:\voxaly_synchro\Production\10_data\CNRACL\00_Suivi\TRAVAUX_NICO\ventilation\Résultats_détaillés_retravailles_nb_inscrits\C03\"/>
    </mc:Choice>
  </mc:AlternateContent>
  <xr:revisionPtr revIDLastSave="0" documentId="13_ncr:1_{FFC30E99-A0A2-4D8C-9188-1A72ADA3BF72}" xr6:coauthVersionLast="46" xr6:coauthVersionMax="46" xr10:uidLastSave="{00000000-0000-0000-0000-000000000000}"/>
  <bookViews>
    <workbookView xWindow="2604" yWindow="84" windowWidth="17280" windowHeight="8964" xr2:uid="{00000000-000D-0000-FFFF-FFFF00000000}"/>
  </bookViews>
  <sheets>
    <sheet name="Feuil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3" l="1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C22" i="3"/>
  <c r="E22" i="3" s="1"/>
  <c r="D22" i="3"/>
  <c r="L22" i="3"/>
  <c r="H22" i="3"/>
  <c r="F22" i="3"/>
  <c r="G22" i="3" l="1"/>
  <c r="I22" i="3"/>
  <c r="M20" i="3" l="1"/>
  <c r="K20" i="3"/>
  <c r="I20" i="3"/>
  <c r="G20" i="3"/>
  <c r="M4" i="3"/>
  <c r="M5" i="3"/>
  <c r="M6" i="3"/>
  <c r="M7" i="3"/>
  <c r="M9" i="3"/>
  <c r="M10" i="3"/>
  <c r="M11" i="3"/>
  <c r="M12" i="3"/>
  <c r="M13" i="3"/>
  <c r="M14" i="3"/>
  <c r="M15" i="3"/>
  <c r="M16" i="3"/>
  <c r="M17" i="3"/>
  <c r="M18" i="3"/>
  <c r="M3" i="3"/>
  <c r="M19" i="3"/>
  <c r="K19" i="3"/>
  <c r="I19" i="3"/>
  <c r="G19" i="3"/>
  <c r="K18" i="3"/>
  <c r="I18" i="3"/>
  <c r="G18" i="3"/>
  <c r="K17" i="3"/>
  <c r="I17" i="3"/>
  <c r="G17" i="3"/>
  <c r="K16" i="3"/>
  <c r="I16" i="3"/>
  <c r="G16" i="3"/>
  <c r="K15" i="3"/>
  <c r="I15" i="3"/>
  <c r="G15" i="3"/>
  <c r="K14" i="3"/>
  <c r="I14" i="3"/>
  <c r="G14" i="3"/>
  <c r="K13" i="3"/>
  <c r="I13" i="3"/>
  <c r="G13" i="3"/>
  <c r="K12" i="3"/>
  <c r="I12" i="3"/>
  <c r="G12" i="3"/>
  <c r="K11" i="3"/>
  <c r="I11" i="3"/>
  <c r="G11" i="3"/>
  <c r="K10" i="3"/>
  <c r="I10" i="3"/>
  <c r="G10" i="3"/>
  <c r="K9" i="3"/>
  <c r="I9" i="3"/>
  <c r="G9" i="3"/>
  <c r="M8" i="3"/>
  <c r="K8" i="3"/>
  <c r="I8" i="3"/>
  <c r="G8" i="3"/>
  <c r="K7" i="3"/>
  <c r="I7" i="3"/>
  <c r="G7" i="3"/>
  <c r="K6" i="3"/>
  <c r="I6" i="3"/>
  <c r="G6" i="3"/>
  <c r="K5" i="3"/>
  <c r="I5" i="3"/>
  <c r="G5" i="3"/>
  <c r="K4" i="3"/>
  <c r="I4" i="3"/>
  <c r="G4" i="3"/>
  <c r="K3" i="3"/>
  <c r="I3" i="3"/>
  <c r="G3" i="3"/>
  <c r="J22" i="3" l="1"/>
  <c r="M22" i="3" l="1"/>
  <c r="K2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Alexandre DAYCARD</author>
  </authors>
  <commentList>
    <comment ref="D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Les "nuls techniques" étant par définition non interprétables, ces derniers ne peuvent être ventilés dans cet état complémentaire détaillé.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% se basant sur le nombre de "Votants"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% se basant sur le nombre de "Votants"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% se basant sur le nombre de "Votants"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% se basant sur le nombre de "Exprimés"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<sst xmlns="http://schemas.openxmlformats.org/spreadsheetml/2006/main" count="27" uniqueCount="27">
  <si>
    <t>GUADELOUPE</t>
  </si>
  <si>
    <t>MARTINIQUE</t>
  </si>
  <si>
    <t>GUYANE</t>
  </si>
  <si>
    <t>MAYOTTE</t>
  </si>
  <si>
    <t>Blancs</t>
  </si>
  <si>
    <t>Nuls</t>
  </si>
  <si>
    <t>Exprimés</t>
  </si>
  <si>
    <t>TOTAL</t>
  </si>
  <si>
    <r>
      <t xml:space="preserve">Votants
</t>
    </r>
    <r>
      <rPr>
        <i/>
        <sz val="11"/>
        <color theme="1"/>
        <rFont val="Calibri"/>
        <family val="2"/>
        <scheme val="minor"/>
      </rPr>
      <t>(hors nuls techniques)</t>
    </r>
  </si>
  <si>
    <t>AUVERGNE-RHONE-ALPES</t>
  </si>
  <si>
    <t>HAUTS-DE-FRANCE</t>
  </si>
  <si>
    <t>ILE-DE-FRANCE</t>
  </si>
  <si>
    <t>PROVENCE-ALPES-COTE-D AZUR</t>
  </si>
  <si>
    <t>GRAND-EST</t>
  </si>
  <si>
    <t>OCCITANIE</t>
  </si>
  <si>
    <t>NORMANDIE</t>
  </si>
  <si>
    <t>NOUVELLE-AQUITAINE</t>
  </si>
  <si>
    <t>CENTRE-VAL-DE-LOIRE</t>
  </si>
  <si>
    <t>BOURGOGNE-FRANCHE-COMTE</t>
  </si>
  <si>
    <t>BRETAGNE</t>
  </si>
  <si>
    <t>PAYS-DE-LA-LOIRE</t>
  </si>
  <si>
    <t>LA REUNION</t>
  </si>
  <si>
    <t>Région</t>
  </si>
  <si>
    <t>LISTE DES EMPLOYEURS 
TERRITORIAUX</t>
  </si>
  <si>
    <t>CORSE</t>
  </si>
  <si>
    <t>Nombre d'inscrits</t>
  </si>
  <si>
    <t>Régions sans Votants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</si>
</sst>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10" fontId="1" fillId="0" borderId="1" xfId="1" applyNumberFormat="1" applyFont="1" applyFill="1" applyBorder="1"/>
    <xf numFmtId="3" fontId="0" fillId="0" borderId="1" xfId="0" applyNumberFormat="1" applyFont="1" applyFill="1" applyBorder="1"/>
    <xf numFmtId="9" fontId="1" fillId="0" borderId="1" xfId="1" applyNumberFormat="1" applyFont="1" applyFill="1" applyBorder="1"/>
    <xf numFmtId="10" fontId="2" fillId="0" borderId="1" xfId="1" applyNumberFormat="1" applyFont="1" applyFill="1" applyBorder="1"/>
    <xf numFmtId="9" fontId="2" fillId="0" borderId="1" xfId="1" applyNumberFormat="1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/>
    </xf>
    <xf numFmtId="3" fontId="2" fillId="2" borderId="3" xfId="0" applyNumberFormat="1" applyFont="1" applyFill="1" applyBorder="1"/>
    <xf numFmtId="10" fontId="2" fillId="2" borderId="3" xfId="1" applyNumberFormat="1" applyFont="1" applyFill="1" applyBorder="1"/>
    <xf numFmtId="9" fontId="2" fillId="2" borderId="3" xfId="1" applyNumberFormat="1" applyFont="1" applyFill="1" applyBorder="1"/>
    <xf numFmtId="0" fontId="0" fillId="0" borderId="1" xfId="0" applyFill="1" applyBorder="1" applyAlignment="1">
      <alignment horizontal="left"/>
    </xf>
    <xf numFmtId="0" fontId="0" fillId="0" borderId="1" xfId="0" applyNumberFormat="1" applyFill="1" applyBorder="1"/>
    <xf numFmtId="0" fontId="2" fillId="2" borderId="2" xfId="0" applyFont="1" applyFill="1" applyBorder="1" applyAlignment="1">
      <alignment horizontal="center" vertical="center"/>
    </xf>
    <xf numFmtId="0" fontId="0" fillId="0" borderId="3" xfId="0" applyNumberFormat="1" applyFill="1" applyBorder="1"/>
    <xf numFmtId="10" fontId="2" fillId="0" borderId="3" xfId="1" applyNumberFormat="1" applyFont="1" applyFill="1" applyBorder="1"/>
    <xf numFmtId="3" fontId="0" fillId="0" borderId="3" xfId="0" applyNumberFormat="1" applyFont="1" applyFill="1" applyBorder="1"/>
    <xf numFmtId="9" fontId="2" fillId="0" borderId="3" xfId="1" applyNumberFormat="1" applyFont="1" applyFill="1" applyBorder="1"/>
    <xf numFmtId="0" fontId="0" fillId="0" borderId="1" xfId="0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M22"/>
  <sheetViews>
    <sheetView tabSelected="1" topLeftCell="A16" zoomScale="85" zoomScaleNormal="85" workbookViewId="0">
      <selection activeCell="C29" sqref="C29"/>
    </sheetView>
  </sheetViews>
  <sheetFormatPr baseColWidth="10" defaultRowHeight="14.4" x14ac:dyDescent="0.3"/>
  <cols>
    <col min="1" max="1" width="4" customWidth="1"/>
    <col min="2" max="2" width="33.33203125" customWidth="1"/>
    <col min="3" max="3" width="16.88671875" bestFit="1" customWidth="1"/>
    <col min="6" max="9" width="11.44140625" customWidth="1"/>
  </cols>
  <sheetData>
    <row r="2" spans="2:13" ht="43.2" customHeight="1" x14ac:dyDescent="0.3">
      <c r="B2" s="6" t="s">
        <v>22</v>
      </c>
      <c r="C2" s="13" t="s">
        <v>25</v>
      </c>
      <c r="D2" s="22" t="s">
        <v>8</v>
      </c>
      <c r="E2" s="23"/>
      <c r="F2" s="21" t="s">
        <v>4</v>
      </c>
      <c r="G2" s="21"/>
      <c r="H2" s="21" t="s">
        <v>5</v>
      </c>
      <c r="I2" s="21"/>
      <c r="J2" s="21" t="s">
        <v>6</v>
      </c>
      <c r="K2" s="21"/>
      <c r="L2" s="20" t="s">
        <v>23</v>
      </c>
      <c r="M2" s="21"/>
    </row>
    <row r="3" spans="2:13" x14ac:dyDescent="0.3">
      <c r="B3" s="11" t="s">
        <v>9</v>
      </c>
      <c r="C3" s="18">
        <v>764</v>
      </c>
      <c r="D3" s="12">
        <v>312</v>
      </c>
      <c r="E3" s="1">
        <f>D3/C3</f>
        <v>0.40837696335078533</v>
      </c>
      <c r="F3" s="12">
        <v>3</v>
      </c>
      <c r="G3" s="1">
        <f t="shared" ref="G3:G19" si="0">F3/D3</f>
        <v>9.6153846153846159E-3</v>
      </c>
      <c r="H3" s="12">
        <v>7</v>
      </c>
      <c r="I3" s="1">
        <f t="shared" ref="I3:I19" si="1">H3/D3</f>
        <v>2.2435897435897436E-2</v>
      </c>
      <c r="J3" s="2">
        <v>302</v>
      </c>
      <c r="K3" s="1">
        <f t="shared" ref="K3:K19" si="2">J3/D3</f>
        <v>0.96794871794871795</v>
      </c>
      <c r="L3" s="12">
        <v>302</v>
      </c>
      <c r="M3" s="3">
        <f>L3/J3</f>
        <v>1</v>
      </c>
    </row>
    <row r="4" spans="2:13" x14ac:dyDescent="0.3">
      <c r="B4" s="11" t="s">
        <v>18</v>
      </c>
      <c r="C4" s="18">
        <v>599</v>
      </c>
      <c r="D4" s="12">
        <v>243</v>
      </c>
      <c r="E4" s="1">
        <f t="shared" ref="E4:E20" si="3">D4/C4</f>
        <v>0.40567612687813021</v>
      </c>
      <c r="F4" s="12">
        <v>3</v>
      </c>
      <c r="G4" s="1">
        <f t="shared" si="0"/>
        <v>1.2345679012345678E-2</v>
      </c>
      <c r="H4" s="12">
        <v>0</v>
      </c>
      <c r="I4" s="1">
        <f t="shared" si="1"/>
        <v>0</v>
      </c>
      <c r="J4" s="2">
        <v>240</v>
      </c>
      <c r="K4" s="1">
        <f t="shared" si="2"/>
        <v>0.98765432098765427</v>
      </c>
      <c r="L4" s="12">
        <v>240</v>
      </c>
      <c r="M4" s="3">
        <f t="shared" ref="M4:M19" si="4">L4/J4</f>
        <v>1</v>
      </c>
    </row>
    <row r="5" spans="2:13" x14ac:dyDescent="0.3">
      <c r="B5" s="11" t="s">
        <v>19</v>
      </c>
      <c r="C5" s="18">
        <v>264</v>
      </c>
      <c r="D5" s="12">
        <v>75</v>
      </c>
      <c r="E5" s="1">
        <f t="shared" si="3"/>
        <v>0.28409090909090912</v>
      </c>
      <c r="F5" s="12">
        <v>0</v>
      </c>
      <c r="G5" s="1">
        <f t="shared" si="0"/>
        <v>0</v>
      </c>
      <c r="H5" s="12">
        <v>0</v>
      </c>
      <c r="I5" s="1">
        <f t="shared" si="1"/>
        <v>0</v>
      </c>
      <c r="J5" s="2">
        <v>75</v>
      </c>
      <c r="K5" s="1">
        <f t="shared" si="2"/>
        <v>1</v>
      </c>
      <c r="L5" s="12">
        <v>75</v>
      </c>
      <c r="M5" s="3">
        <f t="shared" si="4"/>
        <v>1</v>
      </c>
    </row>
    <row r="6" spans="2:13" x14ac:dyDescent="0.3">
      <c r="B6" s="11" t="s">
        <v>17</v>
      </c>
      <c r="C6" s="18">
        <v>518</v>
      </c>
      <c r="D6" s="12">
        <v>210</v>
      </c>
      <c r="E6" s="1">
        <f t="shared" si="3"/>
        <v>0.40540540540540543</v>
      </c>
      <c r="F6" s="12">
        <v>4</v>
      </c>
      <c r="G6" s="1">
        <f t="shared" si="0"/>
        <v>1.9047619047619049E-2</v>
      </c>
      <c r="H6" s="12">
        <v>1</v>
      </c>
      <c r="I6" s="1">
        <f t="shared" si="1"/>
        <v>4.7619047619047623E-3</v>
      </c>
      <c r="J6" s="2">
        <v>205</v>
      </c>
      <c r="K6" s="1">
        <f t="shared" si="2"/>
        <v>0.97619047619047616</v>
      </c>
      <c r="L6" s="12">
        <v>205</v>
      </c>
      <c r="M6" s="3">
        <f t="shared" si="4"/>
        <v>1</v>
      </c>
    </row>
    <row r="7" spans="2:13" x14ac:dyDescent="0.3">
      <c r="B7" s="11" t="s">
        <v>24</v>
      </c>
      <c r="C7" s="18">
        <v>54</v>
      </c>
      <c r="D7" s="12">
        <v>8</v>
      </c>
      <c r="E7" s="1">
        <f t="shared" si="3"/>
        <v>0.14814814814814814</v>
      </c>
      <c r="F7" s="12">
        <v>0</v>
      </c>
      <c r="G7" s="1">
        <f t="shared" si="0"/>
        <v>0</v>
      </c>
      <c r="H7" s="12">
        <v>0</v>
      </c>
      <c r="I7" s="1">
        <f t="shared" si="1"/>
        <v>0</v>
      </c>
      <c r="J7" s="2">
        <v>8</v>
      </c>
      <c r="K7" s="1">
        <f t="shared" si="2"/>
        <v>1</v>
      </c>
      <c r="L7" s="12">
        <v>8</v>
      </c>
      <c r="M7" s="3">
        <f t="shared" si="4"/>
        <v>1</v>
      </c>
    </row>
    <row r="8" spans="2:13" x14ac:dyDescent="0.3">
      <c r="B8" s="11" t="s">
        <v>13</v>
      </c>
      <c r="C8" s="18">
        <v>714</v>
      </c>
      <c r="D8" s="12">
        <v>273</v>
      </c>
      <c r="E8" s="1">
        <f t="shared" si="3"/>
        <v>0.38235294117647056</v>
      </c>
      <c r="F8" s="12">
        <v>2</v>
      </c>
      <c r="G8" s="1">
        <f t="shared" si="0"/>
        <v>7.326007326007326E-3</v>
      </c>
      <c r="H8" s="12">
        <v>2</v>
      </c>
      <c r="I8" s="1">
        <f t="shared" si="1"/>
        <v>7.326007326007326E-3</v>
      </c>
      <c r="J8" s="2">
        <v>269</v>
      </c>
      <c r="K8" s="1">
        <f t="shared" si="2"/>
        <v>0.9853479853479854</v>
      </c>
      <c r="L8" s="12">
        <v>269</v>
      </c>
      <c r="M8" s="3">
        <f t="shared" si="4"/>
        <v>1</v>
      </c>
    </row>
    <row r="9" spans="2:13" x14ac:dyDescent="0.3">
      <c r="B9" s="11" t="s">
        <v>0</v>
      </c>
      <c r="C9" s="18">
        <v>22</v>
      </c>
      <c r="D9" s="12">
        <v>1</v>
      </c>
      <c r="E9" s="1">
        <f t="shared" si="3"/>
        <v>4.5454545454545456E-2</v>
      </c>
      <c r="F9" s="12">
        <v>0</v>
      </c>
      <c r="G9" s="1">
        <f t="shared" si="0"/>
        <v>0</v>
      </c>
      <c r="H9" s="12">
        <v>0</v>
      </c>
      <c r="I9" s="1">
        <f t="shared" si="1"/>
        <v>0</v>
      </c>
      <c r="J9" s="2">
        <v>1</v>
      </c>
      <c r="K9" s="1">
        <f t="shared" si="2"/>
        <v>1</v>
      </c>
      <c r="L9" s="12">
        <v>1</v>
      </c>
      <c r="M9" s="3">
        <f t="shared" si="4"/>
        <v>1</v>
      </c>
    </row>
    <row r="10" spans="2:13" x14ac:dyDescent="0.3">
      <c r="B10" s="11" t="s">
        <v>2</v>
      </c>
      <c r="C10" s="18">
        <v>14</v>
      </c>
      <c r="D10" s="12">
        <v>3</v>
      </c>
      <c r="E10" s="1">
        <f t="shared" si="3"/>
        <v>0.21428571428571427</v>
      </c>
      <c r="F10" s="12">
        <v>2</v>
      </c>
      <c r="G10" s="1">
        <f t="shared" si="0"/>
        <v>0.66666666666666663</v>
      </c>
      <c r="H10" s="12">
        <v>0</v>
      </c>
      <c r="I10" s="1">
        <f t="shared" si="1"/>
        <v>0</v>
      </c>
      <c r="J10" s="2">
        <v>1</v>
      </c>
      <c r="K10" s="1">
        <f t="shared" si="2"/>
        <v>0.33333333333333331</v>
      </c>
      <c r="L10" s="12">
        <v>1</v>
      </c>
      <c r="M10" s="3">
        <f t="shared" si="4"/>
        <v>1</v>
      </c>
    </row>
    <row r="11" spans="2:13" x14ac:dyDescent="0.3">
      <c r="B11" s="11" t="s">
        <v>10</v>
      </c>
      <c r="C11" s="18">
        <v>611</v>
      </c>
      <c r="D11" s="12">
        <v>208</v>
      </c>
      <c r="E11" s="1">
        <f t="shared" si="3"/>
        <v>0.34042553191489361</v>
      </c>
      <c r="F11" s="12">
        <v>1</v>
      </c>
      <c r="G11" s="1">
        <f t="shared" si="0"/>
        <v>4.807692307692308E-3</v>
      </c>
      <c r="H11" s="12">
        <v>1</v>
      </c>
      <c r="I11" s="1">
        <f t="shared" si="1"/>
        <v>4.807692307692308E-3</v>
      </c>
      <c r="J11" s="2">
        <v>206</v>
      </c>
      <c r="K11" s="1">
        <f t="shared" si="2"/>
        <v>0.99038461538461542</v>
      </c>
      <c r="L11" s="12">
        <v>206</v>
      </c>
      <c r="M11" s="3">
        <f t="shared" si="4"/>
        <v>1</v>
      </c>
    </row>
    <row r="12" spans="2:13" x14ac:dyDescent="0.3">
      <c r="B12" s="11" t="s">
        <v>11</v>
      </c>
      <c r="C12" s="18">
        <v>434</v>
      </c>
      <c r="D12" s="12">
        <v>106</v>
      </c>
      <c r="E12" s="1">
        <f t="shared" si="3"/>
        <v>0.24423963133640553</v>
      </c>
      <c r="F12" s="12">
        <v>2</v>
      </c>
      <c r="G12" s="1">
        <f t="shared" si="0"/>
        <v>1.8867924528301886E-2</v>
      </c>
      <c r="H12" s="12">
        <v>1</v>
      </c>
      <c r="I12" s="1">
        <f t="shared" si="1"/>
        <v>9.433962264150943E-3</v>
      </c>
      <c r="J12" s="2">
        <v>103</v>
      </c>
      <c r="K12" s="1">
        <f t="shared" si="2"/>
        <v>0.97169811320754718</v>
      </c>
      <c r="L12" s="12">
        <v>103</v>
      </c>
      <c r="M12" s="3">
        <f t="shared" si="4"/>
        <v>1</v>
      </c>
    </row>
    <row r="13" spans="2:13" x14ac:dyDescent="0.3">
      <c r="B13" s="11" t="s">
        <v>21</v>
      </c>
      <c r="C13" s="18">
        <v>15</v>
      </c>
      <c r="D13" s="12">
        <v>2</v>
      </c>
      <c r="E13" s="1">
        <f t="shared" si="3"/>
        <v>0.13333333333333333</v>
      </c>
      <c r="F13" s="12">
        <v>0</v>
      </c>
      <c r="G13" s="1">
        <f t="shared" si="0"/>
        <v>0</v>
      </c>
      <c r="H13" s="12">
        <v>0</v>
      </c>
      <c r="I13" s="1">
        <f t="shared" si="1"/>
        <v>0</v>
      </c>
      <c r="J13" s="2">
        <v>2</v>
      </c>
      <c r="K13" s="1">
        <f t="shared" si="2"/>
        <v>1</v>
      </c>
      <c r="L13" s="12">
        <v>2</v>
      </c>
      <c r="M13" s="3">
        <f t="shared" si="4"/>
        <v>1</v>
      </c>
    </row>
    <row r="14" spans="2:13" x14ac:dyDescent="0.3">
      <c r="B14" s="11" t="s">
        <v>1</v>
      </c>
      <c r="C14" s="18">
        <v>12</v>
      </c>
      <c r="D14" s="12">
        <v>1</v>
      </c>
      <c r="E14" s="1">
        <f t="shared" si="3"/>
        <v>8.3333333333333329E-2</v>
      </c>
      <c r="F14" s="12">
        <v>0</v>
      </c>
      <c r="G14" s="1">
        <f t="shared" si="0"/>
        <v>0</v>
      </c>
      <c r="H14" s="12">
        <v>0</v>
      </c>
      <c r="I14" s="1">
        <f t="shared" si="1"/>
        <v>0</v>
      </c>
      <c r="J14" s="2">
        <v>1</v>
      </c>
      <c r="K14" s="1">
        <f t="shared" si="2"/>
        <v>1</v>
      </c>
      <c r="L14" s="12">
        <v>1</v>
      </c>
      <c r="M14" s="3">
        <f t="shared" si="4"/>
        <v>1</v>
      </c>
    </row>
    <row r="15" spans="2:13" x14ac:dyDescent="0.3">
      <c r="B15" s="11" t="s">
        <v>3</v>
      </c>
      <c r="C15" s="18">
        <v>8</v>
      </c>
      <c r="D15" s="12">
        <v>1</v>
      </c>
      <c r="E15" s="1">
        <f t="shared" si="3"/>
        <v>0.125</v>
      </c>
      <c r="F15" s="12">
        <v>0</v>
      </c>
      <c r="G15" s="1">
        <f t="shared" si="0"/>
        <v>0</v>
      </c>
      <c r="H15" s="12">
        <v>0</v>
      </c>
      <c r="I15" s="1">
        <f t="shared" si="1"/>
        <v>0</v>
      </c>
      <c r="J15" s="2">
        <v>1</v>
      </c>
      <c r="K15" s="1">
        <f t="shared" si="2"/>
        <v>1</v>
      </c>
      <c r="L15" s="12">
        <v>1</v>
      </c>
      <c r="M15" s="3">
        <f t="shared" si="4"/>
        <v>1</v>
      </c>
    </row>
    <row r="16" spans="2:13" x14ac:dyDescent="0.3">
      <c r="B16" s="11" t="s">
        <v>15</v>
      </c>
      <c r="C16" s="18">
        <v>522</v>
      </c>
      <c r="D16" s="12">
        <v>166</v>
      </c>
      <c r="E16" s="1">
        <f t="shared" si="3"/>
        <v>0.31800766283524906</v>
      </c>
      <c r="F16" s="12">
        <v>2</v>
      </c>
      <c r="G16" s="1">
        <f t="shared" si="0"/>
        <v>1.2048192771084338E-2</v>
      </c>
      <c r="H16" s="12">
        <v>1</v>
      </c>
      <c r="I16" s="1">
        <f t="shared" si="1"/>
        <v>6.024096385542169E-3</v>
      </c>
      <c r="J16" s="2">
        <v>163</v>
      </c>
      <c r="K16" s="1">
        <f t="shared" si="2"/>
        <v>0.98192771084337349</v>
      </c>
      <c r="L16" s="12">
        <v>163</v>
      </c>
      <c r="M16" s="3">
        <f t="shared" si="4"/>
        <v>1</v>
      </c>
    </row>
    <row r="17" spans="2:13" x14ac:dyDescent="0.3">
      <c r="B17" s="11" t="s">
        <v>16</v>
      </c>
      <c r="C17" s="18">
        <v>948</v>
      </c>
      <c r="D17" s="12">
        <v>418</v>
      </c>
      <c r="E17" s="1">
        <f t="shared" si="3"/>
        <v>0.44092827004219409</v>
      </c>
      <c r="F17" s="12">
        <v>0</v>
      </c>
      <c r="G17" s="1">
        <f t="shared" si="0"/>
        <v>0</v>
      </c>
      <c r="H17" s="12">
        <v>5</v>
      </c>
      <c r="I17" s="1">
        <f t="shared" si="1"/>
        <v>1.1961722488038277E-2</v>
      </c>
      <c r="J17" s="2">
        <v>413</v>
      </c>
      <c r="K17" s="1">
        <f t="shared" si="2"/>
        <v>0.98803827751196172</v>
      </c>
      <c r="L17" s="12">
        <v>413</v>
      </c>
      <c r="M17" s="3">
        <f t="shared" si="4"/>
        <v>1</v>
      </c>
    </row>
    <row r="18" spans="2:13" x14ac:dyDescent="0.3">
      <c r="B18" s="11" t="s">
        <v>14</v>
      </c>
      <c r="C18" s="18">
        <v>774</v>
      </c>
      <c r="D18" s="12">
        <v>322</v>
      </c>
      <c r="E18" s="1">
        <f t="shared" si="3"/>
        <v>0.41602067183462532</v>
      </c>
      <c r="F18" s="12">
        <v>1</v>
      </c>
      <c r="G18" s="1">
        <f t="shared" si="0"/>
        <v>3.105590062111801E-3</v>
      </c>
      <c r="H18" s="12">
        <v>1</v>
      </c>
      <c r="I18" s="1">
        <f t="shared" si="1"/>
        <v>3.105590062111801E-3</v>
      </c>
      <c r="J18" s="2">
        <v>320</v>
      </c>
      <c r="K18" s="1">
        <f t="shared" si="2"/>
        <v>0.99378881987577639</v>
      </c>
      <c r="L18" s="12">
        <v>320</v>
      </c>
      <c r="M18" s="3">
        <f t="shared" si="4"/>
        <v>1</v>
      </c>
    </row>
    <row r="19" spans="2:13" x14ac:dyDescent="0.3">
      <c r="B19" s="11" t="s">
        <v>20</v>
      </c>
      <c r="C19" s="18">
        <v>279</v>
      </c>
      <c r="D19" s="12">
        <v>98</v>
      </c>
      <c r="E19" s="1">
        <f t="shared" si="3"/>
        <v>0.35125448028673834</v>
      </c>
      <c r="F19" s="12">
        <v>1</v>
      </c>
      <c r="G19" s="1">
        <f t="shared" si="0"/>
        <v>1.020408163265306E-2</v>
      </c>
      <c r="H19" s="12">
        <v>3</v>
      </c>
      <c r="I19" s="1">
        <f t="shared" si="1"/>
        <v>3.0612244897959183E-2</v>
      </c>
      <c r="J19" s="2">
        <v>94</v>
      </c>
      <c r="K19" s="1">
        <f t="shared" si="2"/>
        <v>0.95918367346938771</v>
      </c>
      <c r="L19" s="12">
        <v>94</v>
      </c>
      <c r="M19" s="3">
        <f t="shared" si="4"/>
        <v>1</v>
      </c>
    </row>
    <row r="20" spans="2:13" x14ac:dyDescent="0.3">
      <c r="B20" s="11" t="s">
        <v>12</v>
      </c>
      <c r="C20" s="18">
        <v>220</v>
      </c>
      <c r="D20" s="12">
        <v>83</v>
      </c>
      <c r="E20" s="1">
        <f t="shared" si="3"/>
        <v>0.37727272727272726</v>
      </c>
      <c r="F20" s="12">
        <v>1</v>
      </c>
      <c r="G20" s="4">
        <f t="shared" ref="G20" si="5">F20/D20</f>
        <v>1.2048192771084338E-2</v>
      </c>
      <c r="H20" s="12">
        <v>0</v>
      </c>
      <c r="I20" s="4">
        <f t="shared" ref="I20" si="6">H20/D20</f>
        <v>0</v>
      </c>
      <c r="J20" s="2">
        <v>82</v>
      </c>
      <c r="K20" s="4">
        <f t="shared" ref="K20" si="7">J20/D20</f>
        <v>0.98795180722891562</v>
      </c>
      <c r="L20" s="12">
        <v>82</v>
      </c>
      <c r="M20" s="5">
        <f t="shared" ref="M20" si="8">L20/J20</f>
        <v>1</v>
      </c>
    </row>
    <row r="21" spans="2:13" x14ac:dyDescent="0.3">
      <c r="B21" s="24" t="s">
        <v>26</v>
      </c>
      <c r="C21" s="18">
        <v>3</v>
      </c>
      <c r="D21" s="14"/>
      <c r="E21" s="14"/>
      <c r="F21" s="14"/>
      <c r="G21" s="15"/>
      <c r="H21" s="14"/>
      <c r="I21" s="15"/>
      <c r="J21" s="16"/>
      <c r="K21" s="15"/>
      <c r="L21" s="14"/>
      <c r="M21" s="17"/>
    </row>
    <row r="22" spans="2:13" x14ac:dyDescent="0.3">
      <c r="B22" s="7" t="s">
        <v>7</v>
      </c>
      <c r="C22" s="19">
        <f>SUM(C3:C21)</f>
        <v>6775</v>
      </c>
      <c r="D22" s="8">
        <f>SUM(D3:D20)</f>
        <v>2530</v>
      </c>
      <c r="E22" s="9">
        <f t="shared" ref="E22" si="9">D22/C22</f>
        <v>0.37343173431734317</v>
      </c>
      <c r="F22" s="8">
        <f>SUM(F3:F20)</f>
        <v>22</v>
      </c>
      <c r="G22" s="9">
        <f t="shared" ref="G22" si="10">F22/D22</f>
        <v>8.6956521739130436E-3</v>
      </c>
      <c r="H22" s="8">
        <f>SUM(H3:H20)</f>
        <v>22</v>
      </c>
      <c r="I22" s="9">
        <f t="shared" ref="I22" si="11">H22/D22</f>
        <v>8.6956521739130436E-3</v>
      </c>
      <c r="J22" s="8">
        <f>SUM(J3:J20)</f>
        <v>2486</v>
      </c>
      <c r="K22" s="9">
        <f t="shared" ref="K22" si="12">J22/D22</f>
        <v>0.9826086956521739</v>
      </c>
      <c r="L22" s="8">
        <f>SUM(L3:L20)</f>
        <v>2486</v>
      </c>
      <c r="M22" s="10">
        <f t="shared" ref="M22" si="13">L22/J22</f>
        <v>1</v>
      </c>
    </row>
  </sheetData>
  <mergeCells count="5">
    <mergeCell ref="L2:M2"/>
    <mergeCell ref="F2:G2"/>
    <mergeCell ref="H2:I2"/>
    <mergeCell ref="J2:K2"/>
    <mergeCell ref="D2:E2"/>
  </mergeCells>
  <pageMargins left="0.23622047244094491" right="0.23622047244094491" top="1.3385826771653544" bottom="0.74803149606299213" header="0.31496062992125984" footer="0.31496062992125984"/>
  <pageSetup paperSize="8" fitToHeight="0" orientation="portrait" r:id="rId1"/>
  <headerFooter>
    <oddHeader>&amp;L&amp;G&amp;C&amp;F&amp;R&amp;G</oddHeader>
    <oddFooter>Page &amp;P de &amp;N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Eloise GENETEAU</dc:creator>
  <cp:lastModifiedBy>Alexandre DAYCARD</cp:lastModifiedBy>
  <cp:lastPrinted>2021-03-15T16:21:47Z</cp:lastPrinted>
  <dcterms:created xsi:type="dcterms:W3CDTF">2021-03-11T14:59:20Z</dcterms:created>
  <dcterms:modified xsi:type="dcterms:W3CDTF">2021-04-09T14:57:45Z</dcterms:modified>
</cp:coreProperties>
</file>